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<sst xmlns="http://schemas.openxmlformats.org/spreadsheetml/2006/main" count="38" uniqueCount="38">
  <si>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Кол-во, т</t>
  </si>
  <si>
    <t>Цена, грн/т с НДС</t>
  </si>
  <si>
    <t>№ п/п</t>
  </si>
  <si>
    <t>Трубы 25х2.5х6000 ГОСТ 550-75 ст.15Х5М</t>
  </si>
  <si>
    <t>Трубы 25х2х3000 ГОСТ 550-75 ст.15Х5М</t>
  </si>
  <si>
    <t>Трубы 25х3х6000 ГОСТ 550-75 ст.15Х5М</t>
  </si>
  <si>
    <t>Трубы 25х3х8000 ГОСТ 550-75 ст.15Х5М</t>
  </si>
  <si>
    <t>Наименование</t>
  </si>
  <si>
    <t>Трубы НКТ 33.4х3.5 гр.Д  без высадки</t>
  </si>
  <si>
    <t>Трубы НКТ 48x4 гр.Е с высадкой</t>
  </si>
  <si>
    <t>Трубы НКТ 73.02х5.51 гр.Д без высадки</t>
  </si>
  <si>
    <t>Трубы обсадные 219х8.9 гр.Д</t>
  </si>
  <si>
    <t>Трубы обсадные 146х7.7 гр.Д</t>
  </si>
  <si>
    <t>Трубы обсадные 146х9.5 гр.Д ОТТМ</t>
  </si>
  <si>
    <t>Трубы обсадные 146х10.7 гр.Д ОТТГ</t>
  </si>
  <si>
    <t>Трубы обсадные 146х10.7 гр.Д</t>
  </si>
  <si>
    <t>Трубы обсадные 146х10.7 гр.Е</t>
  </si>
  <si>
    <t>Трубы бурильные 60.32х7.11  E-75 EU R-2 NC26 левая</t>
  </si>
  <si>
    <t>Трубы бурильные 73.02х9.19  G-105 EU R-2 NC31 правая</t>
  </si>
  <si>
    <t>Трубы бурильные 73.02х9.19  S-135 EU R-2 NC31 правая</t>
  </si>
  <si>
    <t>Трубы бурильные 88.9х9.35 G-105 EU R-2 NC38 левая</t>
  </si>
  <si>
    <t>Трубы бурильные 88.9х9.35 G-105 EU R-2 NC38 правая</t>
  </si>
  <si>
    <t>Трубы бурильные 88.9х9.35 S-135 EU R-2 NC38 правая</t>
  </si>
  <si>
    <t>Трубы бурильные 114.3х8.56 S-135 IEU R-3 NC46 правая</t>
  </si>
  <si>
    <t>Трубы бурильные 127.0х9.19 S-135 IEU R-3 NC50 правая</t>
  </si>
  <si>
    <t xml:space="preserve">Трубы бурильные геологоразведочные 42х5.0х4500 гр.Д правая </t>
  </si>
  <si>
    <t>Трубы бурильные геологоразведочные 42х5.0х4500 гр.К</t>
  </si>
  <si>
    <t>Трубы бурильные геологоразведочные 50х5.5х4500 гр.Д правая</t>
  </si>
  <si>
    <t>Трубы бурильные геологоразведочные 50х5.5х4500 гр.К правая</t>
  </si>
  <si>
    <t>Трубы бурильные геологоразведочные 63.5х6х4500 гр.К</t>
  </si>
  <si>
    <t>Цена, $/т</t>
  </si>
  <si>
    <t>Трубы обсадные 245х8.9 гр.К55</t>
  </si>
  <si>
    <t>Цена, Руб/т</t>
  </si>
  <si>
    <t>ООО «Днепровский трубный завод»</t>
  </si>
  <si>
    <t>Трубы обсадные 146х7.7 гр.Д ОТТМ</t>
  </si>
  <si>
    <t>Трубы обсадные 146х10.7 гр.Д ОТТМ</t>
  </si>
  <si>
    <t>Трубы обсадные 146х7.7 гр.Е ОТТМ</t>
  </si>
  <si>
    <t>Чернай Максим Анатольевич
Специалист отдела закупок и продаж
Тел./факс: +380 (95) 197-26-67
Тел. моб.: +380 (67) 637-02-72
E-mail: max0272@gmail.com
www.oilpipe.com.ua</t>
  </si>
</sst>
</file>

<file path=xl/styles.xml><?xml version="1.0" encoding="utf-8"?>
<styleSheet xmlns="http://schemas.openxmlformats.org/spreadsheetml/2006/main">
  <numFmts count="1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00"/>
    <numFmt numFmtId="173" formatCode="0.000"/>
  </numFmts>
  <fonts count="40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24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3" fontId="3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justify" vertical="center" wrapText="1"/>
    </xf>
    <xf numFmtId="0" fontId="2" fillId="0" borderId="0" xfId="0" applyFont="1" applyAlignment="1">
      <alignment wrapText="1"/>
    </xf>
    <xf numFmtId="172" fontId="4" fillId="0" borderId="10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showGridLines="0" tabSelected="1" zoomScalePageLayoutView="0" workbookViewId="0" topLeftCell="A1">
      <selection activeCell="F4" sqref="F4"/>
    </sheetView>
  </sheetViews>
  <sheetFormatPr defaultColWidth="9.00390625" defaultRowHeight="12.75"/>
  <cols>
    <col min="1" max="1" width="5.375" style="0" customWidth="1"/>
    <col min="2" max="2" width="86.00390625" style="0" customWidth="1"/>
    <col min="3" max="3" width="13.75390625" style="0" customWidth="1"/>
    <col min="4" max="4" width="20.375" style="0" customWidth="1"/>
    <col min="5" max="5" width="15.25390625" style="0" customWidth="1"/>
    <col min="6" max="6" width="14.00390625" style="0" customWidth="1"/>
  </cols>
  <sheetData>
    <row r="1" spans="1:6" ht="57" customHeight="1">
      <c r="A1" s="9" t="s">
        <v>33</v>
      </c>
      <c r="B1" s="9"/>
      <c r="C1" s="9"/>
      <c r="D1" s="9"/>
      <c r="E1" s="9"/>
      <c r="F1" s="9"/>
    </row>
    <row r="2" spans="1:6" ht="30" customHeight="1">
      <c r="A2" s="1" t="s">
        <v>2</v>
      </c>
      <c r="B2" s="1" t="s">
        <v>7</v>
      </c>
      <c r="C2" s="1" t="s">
        <v>0</v>
      </c>
      <c r="D2" s="1" t="s">
        <v>1</v>
      </c>
      <c r="E2" s="1" t="s">
        <v>30</v>
      </c>
      <c r="F2" s="1" t="s">
        <v>32</v>
      </c>
    </row>
    <row r="3" spans="1:6" ht="15" customHeight="1">
      <c r="A3" s="2">
        <v>1</v>
      </c>
      <c r="B3" s="5" t="s">
        <v>8</v>
      </c>
      <c r="C3" s="3">
        <f>1.772+8</f>
        <v>9.772</v>
      </c>
      <c r="D3" s="4">
        <v>50000</v>
      </c>
      <c r="E3" s="4">
        <f>ROUND(D3/26/1.2,0)</f>
        <v>1603</v>
      </c>
      <c r="F3" s="4">
        <f>ROUND(D3/1.2/0.4,0)</f>
        <v>104167</v>
      </c>
    </row>
    <row r="4" spans="1:6" ht="15" customHeight="1">
      <c r="A4" s="2">
        <v>2</v>
      </c>
      <c r="B4" s="5" t="s">
        <v>9</v>
      </c>
      <c r="C4" s="7">
        <v>40</v>
      </c>
      <c r="D4" s="8">
        <v>45000</v>
      </c>
      <c r="E4" s="4">
        <f aca="true" t="shared" si="0" ref="E4:E32">ROUND(D4/26/1.2,0)</f>
        <v>1442</v>
      </c>
      <c r="F4" s="4">
        <f aca="true" t="shared" si="1" ref="F4:F32">ROUND(D4/1.2/0.4,0)</f>
        <v>93750</v>
      </c>
    </row>
    <row r="5" spans="1:6" ht="15" customHeight="1">
      <c r="A5" s="2">
        <v>3</v>
      </c>
      <c r="B5" s="5" t="s">
        <v>10</v>
      </c>
      <c r="C5" s="7">
        <f>47.768+112.056+6.835</f>
        <v>166.65900000000002</v>
      </c>
      <c r="D5" s="8">
        <v>38000</v>
      </c>
      <c r="E5" s="4">
        <f t="shared" si="0"/>
        <v>1218</v>
      </c>
      <c r="F5" s="4">
        <f t="shared" si="1"/>
        <v>79167</v>
      </c>
    </row>
    <row r="6" spans="1:6" ht="15" customHeight="1">
      <c r="A6" s="2">
        <v>4</v>
      </c>
      <c r="B6" s="5" t="s">
        <v>11</v>
      </c>
      <c r="C6" s="7">
        <v>34.572</v>
      </c>
      <c r="D6" s="8">
        <v>40000</v>
      </c>
      <c r="E6" s="4">
        <f t="shared" si="0"/>
        <v>1282</v>
      </c>
      <c r="F6" s="4">
        <f t="shared" si="1"/>
        <v>83333</v>
      </c>
    </row>
    <row r="7" spans="1:6" ht="15" customHeight="1">
      <c r="A7" s="2">
        <v>5</v>
      </c>
      <c r="B7" s="5" t="s">
        <v>34</v>
      </c>
      <c r="C7" s="7">
        <v>15.89</v>
      </c>
      <c r="D7" s="8">
        <v>40000</v>
      </c>
      <c r="E7" s="4">
        <f t="shared" si="0"/>
        <v>1282</v>
      </c>
      <c r="F7" s="4">
        <f t="shared" si="1"/>
        <v>83333</v>
      </c>
    </row>
    <row r="8" spans="1:6" ht="15" customHeight="1">
      <c r="A8" s="2">
        <v>6</v>
      </c>
      <c r="B8" s="5" t="s">
        <v>12</v>
      </c>
      <c r="C8" s="7">
        <v>3.403</v>
      </c>
      <c r="D8" s="8">
        <v>40000</v>
      </c>
      <c r="E8" s="4">
        <f t="shared" si="0"/>
        <v>1282</v>
      </c>
      <c r="F8" s="4">
        <f t="shared" si="1"/>
        <v>83333</v>
      </c>
    </row>
    <row r="9" spans="1:6" ht="15" customHeight="1">
      <c r="A9" s="2">
        <v>7</v>
      </c>
      <c r="B9" s="5" t="s">
        <v>36</v>
      </c>
      <c r="C9" s="7">
        <v>45.975</v>
      </c>
      <c r="D9" s="8">
        <v>40000</v>
      </c>
      <c r="E9" s="4">
        <f t="shared" si="0"/>
        <v>1282</v>
      </c>
      <c r="F9" s="4">
        <f t="shared" si="1"/>
        <v>83333</v>
      </c>
    </row>
    <row r="10" spans="1:6" ht="15" customHeight="1">
      <c r="A10" s="2">
        <v>8</v>
      </c>
      <c r="B10" s="5" t="s">
        <v>13</v>
      </c>
      <c r="C10" s="7">
        <f>2.298+1.28</f>
        <v>3.5780000000000003</v>
      </c>
      <c r="D10" s="8">
        <v>40000</v>
      </c>
      <c r="E10" s="4">
        <f t="shared" si="0"/>
        <v>1282</v>
      </c>
      <c r="F10" s="4">
        <f t="shared" si="1"/>
        <v>83333</v>
      </c>
    </row>
    <row r="11" spans="1:6" ht="15" customHeight="1">
      <c r="A11" s="2">
        <v>9</v>
      </c>
      <c r="B11" s="5" t="s">
        <v>35</v>
      </c>
      <c r="C11" s="7">
        <v>2.554</v>
      </c>
      <c r="D11" s="8">
        <v>40000</v>
      </c>
      <c r="E11" s="4">
        <f t="shared" si="0"/>
        <v>1282</v>
      </c>
      <c r="F11" s="4">
        <f t="shared" si="1"/>
        <v>83333</v>
      </c>
    </row>
    <row r="12" spans="1:6" ht="15" customHeight="1">
      <c r="A12" s="2">
        <v>10</v>
      </c>
      <c r="B12" s="5" t="s">
        <v>14</v>
      </c>
      <c r="C12" s="7">
        <v>1.859</v>
      </c>
      <c r="D12" s="8">
        <v>40000</v>
      </c>
      <c r="E12" s="4">
        <f t="shared" si="0"/>
        <v>1282</v>
      </c>
      <c r="F12" s="4">
        <f t="shared" si="1"/>
        <v>83333</v>
      </c>
    </row>
    <row r="13" spans="1:6" ht="15" customHeight="1">
      <c r="A13" s="2">
        <v>11</v>
      </c>
      <c r="B13" s="5" t="s">
        <v>15</v>
      </c>
      <c r="C13" s="7">
        <f>112.78+15.231</f>
        <v>128.011</v>
      </c>
      <c r="D13" s="8">
        <v>40000</v>
      </c>
      <c r="E13" s="4">
        <f t="shared" si="0"/>
        <v>1282</v>
      </c>
      <c r="F13" s="4">
        <f t="shared" si="1"/>
        <v>83333</v>
      </c>
    </row>
    <row r="14" spans="1:6" ht="15" customHeight="1">
      <c r="A14" s="2">
        <v>12</v>
      </c>
      <c r="B14" s="5" t="s">
        <v>16</v>
      </c>
      <c r="C14" s="7">
        <v>67.362</v>
      </c>
      <c r="D14" s="8">
        <v>45000</v>
      </c>
      <c r="E14" s="4">
        <f t="shared" si="0"/>
        <v>1442</v>
      </c>
      <c r="F14" s="4">
        <f t="shared" si="1"/>
        <v>93750</v>
      </c>
    </row>
    <row r="15" spans="1:6" ht="15" customHeight="1">
      <c r="A15" s="2">
        <v>13</v>
      </c>
      <c r="B15" s="5" t="s">
        <v>31</v>
      </c>
      <c r="C15" s="7">
        <f>15.864+4.12</f>
        <v>19.984</v>
      </c>
      <c r="D15" s="8">
        <v>45000</v>
      </c>
      <c r="E15" s="4">
        <f t="shared" si="0"/>
        <v>1442</v>
      </c>
      <c r="F15" s="4">
        <f t="shared" si="1"/>
        <v>93750</v>
      </c>
    </row>
    <row r="16" spans="1:6" ht="15" customHeight="1">
      <c r="A16" s="2">
        <v>14</v>
      </c>
      <c r="B16" s="5" t="s">
        <v>17</v>
      </c>
      <c r="C16" s="7">
        <v>8.32</v>
      </c>
      <c r="D16" s="8">
        <v>55000</v>
      </c>
      <c r="E16" s="4">
        <f t="shared" si="0"/>
        <v>1763</v>
      </c>
      <c r="F16" s="4">
        <f t="shared" si="1"/>
        <v>114583</v>
      </c>
    </row>
    <row r="17" spans="1:6" ht="15" customHeight="1">
      <c r="A17" s="2">
        <v>15</v>
      </c>
      <c r="B17" s="5" t="s">
        <v>18</v>
      </c>
      <c r="C17" s="7">
        <v>0.475</v>
      </c>
      <c r="D17" s="8">
        <v>55000</v>
      </c>
      <c r="E17" s="4">
        <f t="shared" si="0"/>
        <v>1763</v>
      </c>
      <c r="F17" s="4">
        <f t="shared" si="1"/>
        <v>114583</v>
      </c>
    </row>
    <row r="18" spans="1:6" ht="15" customHeight="1">
      <c r="A18" s="2">
        <v>16</v>
      </c>
      <c r="B18" s="5" t="s">
        <v>19</v>
      </c>
      <c r="C18" s="7">
        <v>48.379</v>
      </c>
      <c r="D18" s="8">
        <v>55000</v>
      </c>
      <c r="E18" s="4">
        <f t="shared" si="0"/>
        <v>1763</v>
      </c>
      <c r="F18" s="4">
        <f t="shared" si="1"/>
        <v>114583</v>
      </c>
    </row>
    <row r="19" spans="1:6" ht="15" customHeight="1">
      <c r="A19" s="2">
        <v>17</v>
      </c>
      <c r="B19" s="5" t="s">
        <v>20</v>
      </c>
      <c r="C19" s="7">
        <v>1.579</v>
      </c>
      <c r="D19" s="8">
        <v>55000</v>
      </c>
      <c r="E19" s="4">
        <f t="shared" si="0"/>
        <v>1763</v>
      </c>
      <c r="F19" s="4">
        <f t="shared" si="1"/>
        <v>114583</v>
      </c>
    </row>
    <row r="20" spans="1:6" ht="15" customHeight="1">
      <c r="A20" s="2">
        <v>18</v>
      </c>
      <c r="B20" s="5" t="s">
        <v>21</v>
      </c>
      <c r="C20" s="7">
        <v>3.158</v>
      </c>
      <c r="D20" s="8">
        <v>55000</v>
      </c>
      <c r="E20" s="4">
        <f t="shared" si="0"/>
        <v>1763</v>
      </c>
      <c r="F20" s="4">
        <f t="shared" si="1"/>
        <v>114583</v>
      </c>
    </row>
    <row r="21" spans="1:6" ht="15" customHeight="1">
      <c r="A21" s="2">
        <v>19</v>
      </c>
      <c r="B21" s="5" t="s">
        <v>22</v>
      </c>
      <c r="C21" s="7">
        <v>3.36</v>
      </c>
      <c r="D21" s="8">
        <v>55000</v>
      </c>
      <c r="E21" s="4">
        <f t="shared" si="0"/>
        <v>1763</v>
      </c>
      <c r="F21" s="4">
        <f t="shared" si="1"/>
        <v>114583</v>
      </c>
    </row>
    <row r="22" spans="1:6" ht="15" customHeight="1">
      <c r="A22" s="2">
        <v>20</v>
      </c>
      <c r="B22" s="5" t="s">
        <v>23</v>
      </c>
      <c r="C22" s="7">
        <v>231</v>
      </c>
      <c r="D22" s="8">
        <v>55000</v>
      </c>
      <c r="E22" s="4">
        <f t="shared" si="0"/>
        <v>1763</v>
      </c>
      <c r="F22" s="4">
        <f t="shared" si="1"/>
        <v>114583</v>
      </c>
    </row>
    <row r="23" spans="1:6" ht="15" customHeight="1">
      <c r="A23" s="2">
        <v>21</v>
      </c>
      <c r="B23" s="5" t="s">
        <v>24</v>
      </c>
      <c r="C23" s="7">
        <v>20.22</v>
      </c>
      <c r="D23" s="8">
        <v>55000</v>
      </c>
      <c r="E23" s="4">
        <f t="shared" si="0"/>
        <v>1763</v>
      </c>
      <c r="F23" s="4">
        <f t="shared" si="1"/>
        <v>114583</v>
      </c>
    </row>
    <row r="24" spans="1:6" ht="15" customHeight="1">
      <c r="A24" s="2">
        <v>22</v>
      </c>
      <c r="B24" s="5" t="s">
        <v>25</v>
      </c>
      <c r="C24" s="7">
        <v>7.325</v>
      </c>
      <c r="D24" s="8">
        <v>45000</v>
      </c>
      <c r="E24" s="4">
        <f t="shared" si="0"/>
        <v>1442</v>
      </c>
      <c r="F24" s="4">
        <f t="shared" si="1"/>
        <v>93750</v>
      </c>
    </row>
    <row r="25" spans="1:6" ht="15" customHeight="1">
      <c r="A25" s="2">
        <v>23</v>
      </c>
      <c r="B25" s="5" t="s">
        <v>26</v>
      </c>
      <c r="C25" s="7">
        <v>58.186</v>
      </c>
      <c r="D25" s="8">
        <v>45000</v>
      </c>
      <c r="E25" s="4">
        <f t="shared" si="0"/>
        <v>1442</v>
      </c>
      <c r="F25" s="4">
        <f t="shared" si="1"/>
        <v>93750</v>
      </c>
    </row>
    <row r="26" spans="1:6" ht="15" customHeight="1">
      <c r="A26" s="2">
        <v>24</v>
      </c>
      <c r="B26" s="5" t="s">
        <v>27</v>
      </c>
      <c r="C26" s="7">
        <v>10.64</v>
      </c>
      <c r="D26" s="8">
        <v>45000</v>
      </c>
      <c r="E26" s="4">
        <f t="shared" si="0"/>
        <v>1442</v>
      </c>
      <c r="F26" s="4">
        <f t="shared" si="1"/>
        <v>93750</v>
      </c>
    </row>
    <row r="27" spans="1:6" ht="15" customHeight="1">
      <c r="A27" s="2">
        <v>25</v>
      </c>
      <c r="B27" s="5" t="s">
        <v>28</v>
      </c>
      <c r="C27" s="7">
        <f>40.23+2.74+15.211</f>
        <v>58.181</v>
      </c>
      <c r="D27" s="8">
        <v>45000</v>
      </c>
      <c r="E27" s="4">
        <f t="shared" si="0"/>
        <v>1442</v>
      </c>
      <c r="F27" s="4">
        <f t="shared" si="1"/>
        <v>93750</v>
      </c>
    </row>
    <row r="28" spans="1:6" ht="15" customHeight="1">
      <c r="A28" s="2">
        <v>26</v>
      </c>
      <c r="B28" s="5" t="s">
        <v>29</v>
      </c>
      <c r="C28" s="7">
        <v>58.9</v>
      </c>
      <c r="D28" s="8">
        <v>45000</v>
      </c>
      <c r="E28" s="4">
        <f t="shared" si="0"/>
        <v>1442</v>
      </c>
      <c r="F28" s="4">
        <f t="shared" si="1"/>
        <v>93750</v>
      </c>
    </row>
    <row r="29" spans="1:6" ht="15" customHeight="1">
      <c r="A29" s="2">
        <v>27</v>
      </c>
      <c r="B29" s="5" t="s">
        <v>3</v>
      </c>
      <c r="C29" s="7">
        <v>3.135</v>
      </c>
      <c r="D29" s="8">
        <v>68000</v>
      </c>
      <c r="E29" s="4">
        <f t="shared" si="0"/>
        <v>2179</v>
      </c>
      <c r="F29" s="4">
        <f t="shared" si="1"/>
        <v>141667</v>
      </c>
    </row>
    <row r="30" spans="1:6" ht="15" customHeight="1">
      <c r="A30" s="2">
        <v>28</v>
      </c>
      <c r="B30" s="5" t="s">
        <v>4</v>
      </c>
      <c r="C30" s="7">
        <v>1.295</v>
      </c>
      <c r="D30" s="8">
        <v>68000</v>
      </c>
      <c r="E30" s="4">
        <f t="shared" si="0"/>
        <v>2179</v>
      </c>
      <c r="F30" s="4">
        <f t="shared" si="1"/>
        <v>141667</v>
      </c>
    </row>
    <row r="31" spans="1:6" ht="15" customHeight="1">
      <c r="A31" s="2">
        <v>29</v>
      </c>
      <c r="B31" s="5" t="s">
        <v>5</v>
      </c>
      <c r="C31" s="7">
        <v>0.64</v>
      </c>
      <c r="D31" s="8">
        <v>68000</v>
      </c>
      <c r="E31" s="4">
        <f t="shared" si="0"/>
        <v>2179</v>
      </c>
      <c r="F31" s="4">
        <f t="shared" si="1"/>
        <v>141667</v>
      </c>
    </row>
    <row r="32" spans="1:6" ht="15" customHeight="1">
      <c r="A32" s="2">
        <v>30</v>
      </c>
      <c r="B32" s="5" t="s">
        <v>6</v>
      </c>
      <c r="C32" s="7">
        <v>1.42</v>
      </c>
      <c r="D32" s="8">
        <v>68000</v>
      </c>
      <c r="E32" s="4">
        <f t="shared" si="0"/>
        <v>2179</v>
      </c>
      <c r="F32" s="4">
        <f t="shared" si="1"/>
        <v>141667</v>
      </c>
    </row>
    <row r="34" ht="111" customHeight="1">
      <c r="B34" s="6" t="s">
        <v>37</v>
      </c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Максим</dc:creator>
  <cp:keywords/>
  <dc:description/>
  <cp:lastModifiedBy>max</cp:lastModifiedBy>
  <cp:lastPrinted>2010-11-25T13:13:59Z</cp:lastPrinted>
  <dcterms:created xsi:type="dcterms:W3CDTF">2008-09-04T07:11:43Z</dcterms:created>
  <dcterms:modified xsi:type="dcterms:W3CDTF">2019-05-09T09:27:49Z</dcterms:modified>
  <cp:category/>
  <cp:version/>
  <cp:contentType/>
  <cp:contentStatus/>
</cp:coreProperties>
</file>